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амина работа\Изменения ( декабрь 2019) 1\"/>
    </mc:Choice>
  </mc:AlternateContent>
  <xr:revisionPtr revIDLastSave="0" documentId="13_ncr:1_{F6B53699-5261-4CBE-A803-28004E3B334C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2019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6" i="2" l="1"/>
  <c r="C43" i="2"/>
  <c r="C63" i="2"/>
  <c r="C46" i="2"/>
  <c r="C29" i="2" l="1"/>
  <c r="C40" i="2"/>
  <c r="C21" i="2" l="1"/>
  <c r="C23" i="2" l="1"/>
  <c r="C38" i="2"/>
  <c r="C36" i="2" l="1"/>
  <c r="C34" i="2"/>
  <c r="C27" i="2"/>
  <c r="C19" i="2"/>
  <c r="C18" i="2" s="1"/>
</calcChain>
</file>

<file path=xl/sharedStrings.xml><?xml version="1.0" encoding="utf-8"?>
<sst xmlns="http://schemas.openxmlformats.org/spreadsheetml/2006/main" count="122" uniqueCount="119">
  <si>
    <t>Объемы</t>
  </si>
  <si>
    <t>Код бюджетной классификации Российской Федерации</t>
  </si>
  <si>
    <t>Наименование налога (сбора)</t>
  </si>
  <si>
    <t>Сумма</t>
  </si>
  <si>
    <t>(тыс.рублей)</t>
  </si>
  <si>
    <t xml:space="preserve">Пограничного муниципального района </t>
  </si>
  <si>
    <t>1 00 00000 00 0000 000</t>
  </si>
  <si>
    <t>1 01 00000 00 0000 000</t>
  </si>
  <si>
    <t>1 01 02000 01 0000 110</t>
  </si>
  <si>
    <t>1 05 00000 00 0000 000</t>
  </si>
  <si>
    <t>1 05 02000 02 0000 110</t>
  </si>
  <si>
    <t xml:space="preserve">1 05 03000 01 0000 110 </t>
  </si>
  <si>
    <t>1 05 04000 02 0000 110</t>
  </si>
  <si>
    <t>1 08 00000 00 0000 000</t>
  </si>
  <si>
    <t>1 08 03000 01 0000 110</t>
  </si>
  <si>
    <t>1 11 00000 00 0000 000</t>
  </si>
  <si>
    <t>1 11 05000 00 0000 120</t>
  </si>
  <si>
    <t>1 11 09000 00 0000 120</t>
  </si>
  <si>
    <t>1 12 00000 00 0000 000</t>
  </si>
  <si>
    <t>1 12 01000 01 0000 120</t>
  </si>
  <si>
    <t>1 14 00000 00 0000 000</t>
  </si>
  <si>
    <t>1 14 06000 00 0000 430</t>
  </si>
  <si>
    <t>1 16 00000 00 0000 000</t>
  </si>
  <si>
    <t>2 00 00000 00 0000 000</t>
  </si>
  <si>
    <t>НАЛОГОВЫЕ И НЕНАЛОГОВЫЕ ДОХОДЫ</t>
  </si>
  <si>
    <t>НАЛОГИ  НА  ПРИБЫЛЬ, ДОХОДЫ</t>
  </si>
  <si>
    <t>Налог на доходы физических лиц</t>
  </si>
  <si>
    <t xml:space="preserve">НАЛОГИ  НА  СОВОКУПНЫЙ ДОХОД 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</si>
  <si>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</si>
  <si>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</si>
  <si>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</si>
  <si>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ГОСУДАРСТВЕННАЯ  ПОШЛИНА</t>
  </si>
  <si>
    <t xml:space="preserve">Государственная пошлина по делам, рассматриваемым в судах общей юрисдикции, мировыми судьями </t>
  </si>
  <si>
    <t xml:space="preserve">ДОХОДЫ  ОТ  ИСПОЛЬЗОВАНИЯ ИМУЩЕСТВА, НАХОДЯЩЕГОСЯ В ГОСУДАРСТВЕННОЙ И МУНИЦИПАЛЬНОЙ СОБСТВЕННОСТИ </t>
  </si>
  <si>
    <t xml:space="preserve">Доходы, получаемые в виде арендной либо иной платы 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 предприятий, в том числе казенных) 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</si>
  <si>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 предприятий, в том числе казенных)   </t>
  </si>
  <si>
    <t>ПЛАТЕЖИ  ПРИ ПОЛЬЗОВАНИИ ПРИРОДНЫМИ  РЕСУРСАМИ</t>
  </si>
  <si>
    <t>Плата за негативное воздействие на окружающую среду</t>
  </si>
  <si>
    <t>ДОХОДЫ ОТ ПРОДАЖИ МАТЕРИАЛЬНЫХ  И НЕМАТЕРИАЛЬНЫХ АКТИВОВ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</si>
  <si>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 автономных учреждений)</t>
  </si>
  <si>
    <t>ШТРАФЫ, САНКЦИИ, ВОЗМЕЩЕНИЕ УЩЕРБА</t>
  </si>
  <si>
    <t xml:space="preserve">БЕЗВОЗМЕЗДНЫЕ ПОСТУПЛЕНИЯ 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</si>
  <si>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</si>
  <si>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выполнение передаваемых полномочий субъектов Российской Федерации</t>
  </si>
  <si>
    <t>в том  числе:</t>
  </si>
  <si>
    <t>Субвенции на осуществление отдельных государственных полномочий по государственному управлению охраной труда</t>
  </si>
  <si>
    <t xml:space="preserve">Субвенции на осуществление отдельных государственных полномочий по расчету и предоставлению дотаций на выравнивание бюджетной обеспеченности бюджетам поселений </t>
  </si>
  <si>
    <t>Субвенции на реализацию отдельных государственных полномочий по созданию административных комиссий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</si>
  <si>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</si>
  <si>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</si>
  <si>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 xml:space="preserve">ВСЕГО ДОХОДОВ </t>
  </si>
  <si>
    <t>1 03 00000 00 0000 000</t>
  </si>
  <si>
    <t>1 03 02000 01 0000 110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</si>
  <si>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</si>
  <si>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</si>
  <si>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Субвенции на реализацию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</si>
  <si>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Субвенции на реализацию государственных полномочий по организации проведения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</t>
  </si>
  <si>
    <t>2 02 25027 05 0000 151</t>
  </si>
  <si>
    <t>Субсидии на реализацию мероприятий муниципальных программ по формированию доступной среды для инвалидов и других маломобильных групп населения</t>
  </si>
  <si>
    <t xml:space="preserve">2 02 40014 05 0000 151 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</si>
  <si>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</si>
  <si>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1 13 00000 00 0000 000</t>
  </si>
  <si>
    <t>ДОХОДЫ ОТ ОКАЗАНИЯ ПЛАТНЫХ УСЛУГ (РАБОТ) И КОМПЕНСАЦИИ ЗАТРАТ ГОСУДАРСТВА</t>
  </si>
  <si>
    <t>1 13 02995 05 0000 130</t>
  </si>
  <si>
    <t>Прочие доходы от компенсации затрат бюджетов муниципальных районов</t>
  </si>
  <si>
    <t>Субвенции бюджетам муниципальных районов на выплату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</si>
  <si>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Субвенции на осуществление государственных полномочий по созданию и обеспечению  деятельности комиссий по делам несовершеннолетних и защите их прав</t>
  </si>
  <si>
    <t>Субвенции бюджетам муниципальных образований на осуществление полномочий по государственной регистрации актов гражданского состояния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</si>
  <si>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</si>
  <si>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 xml:space="preserve">                                                                   Приложение № 5</t>
  </si>
  <si>
    <t>доходов районного бюджета в 2019 году</t>
  </si>
  <si>
    <t xml:space="preserve"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</si>
  <si>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 к муниципальному  правовому акту </t>
  </si>
  <si>
    <t>от 03.12.2018 № 8-МПА</t>
  </si>
  <si>
    <t xml:space="preserve">2 02 40014 05 0000 150 </t>
  </si>
  <si>
    <t>2 02 35930 05 0000 150</t>
  </si>
  <si>
    <t>2 02 35120 05 0000 150</t>
  </si>
  <si>
    <t>Субвенции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</si>
  <si>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2 02 30024 05 0000 150</t>
  </si>
  <si>
    <t>Субвенции, передаваемые органам местного самоуправления городских округов и муниципальных районов Приморского края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</si>
  <si>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Субвенция на осуществление отдельных государственных полномочий по обеспечению мер  социальной поддержки педагогическим работникам муниципальных образовательных организаций Приморского края</t>
  </si>
  <si>
    <t>Прочие субсидии бюджетам муниципальных районов</t>
  </si>
  <si>
    <t>2 02 29999 05 0000 150</t>
  </si>
  <si>
    <t xml:space="preserve">2 02 30029 05 0000 150 </t>
  </si>
  <si>
    <t>2 02 35118 05 0000 150</t>
  </si>
  <si>
    <t>в том числе:</t>
  </si>
  <si>
    <t>Субсидии на капитальный ремонт зданий муниципальных общеобразовательных учреждений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</si>
  <si>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</si>
  <si>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на строительство, реконструкцию, ремонт объектов культуры (в т.ч. проектно-изыскательские работы), находящиеся в муниципальной собственности</t>
  </si>
  <si>
    <t>Субсидии на комплектование книжных фондов и обеспечение информационно-техническим оборудованием библиотек</t>
  </si>
  <si>
    <t>Субсидии на обеспечение граждан твердым топливом (дровами)</t>
  </si>
  <si>
    <t>Субсидии на капитальный ремонт и ремонт автомобильных дорог общего пользования населенных пунктов за счет дорожного фонда Приморского края</t>
  </si>
  <si>
    <t xml:space="preserve">                                                                   Приложение № 4</t>
  </si>
  <si>
    <t>2 02 15002 05 0000 150</t>
  </si>
  <si>
    <t>Дотации бюджетам муниципальных районов на поддержку мер по обеспечению сбалансированности бюджетов</t>
  </si>
  <si>
    <t>Субсидии на строительство, реконструкцию зданий (в том числе проектно-изыскательные работы) муниципальных образовательных организаций, реализующих основную общеобразовательную программу дошкольного образования</t>
  </si>
  <si>
    <t>2 02 25097 05 0000 150</t>
  </si>
  <si>
    <t>Субвенции на обеспечение отдельных государственных полномочий по  обеспечению бесплатным питанием детей обучающихся в муниципальных общеобразовательных организациях</t>
  </si>
  <si>
    <t>Субсидии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</si>
  <si>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Субсидии на проектирование и (или) строительство, реконструкцию, модернизацию и капитальный ремонт объектов водопроводно-канализационного хозяйства</t>
  </si>
  <si>
    <t>Субсидии на обеспечение спортивным инвентарем, спортивным оборудованием и спортивными транспортными средствами муниципальных учреждений спортивной направленности</t>
  </si>
  <si>
    <t>Субсидии на приобретение ледозаливочной техники</t>
  </si>
  <si>
    <t>Субсидии на развитие спортивной инфраструктуры, находящейся в муниципальной собственности</t>
  </si>
  <si>
    <t>2 02 45479 05 0000 150</t>
  </si>
  <si>
    <t>Межбюджетные трансферты, передаваемые бюджетам муниципальных районов на реализацию мероприятий по восстановлению автомобильных дорог регионального, межмуниципального и местного значения при ликвидации последствий чрезвычайных ситуаций</t>
  </si>
  <si>
    <t>2 02 25519 05 0000 150</t>
  </si>
  <si>
    <t xml:space="preserve">Субсидия бюджетам муниципальных районов на поддержку отрасли культуры
</t>
  </si>
  <si>
    <t>Субсидии на финансирование расходов из резервного фонда Администрации Приморского края по ликвидации чрезвычайных ситуаций природного и техногенного характера</t>
  </si>
  <si>
    <t>ДОХОДЫ ОТ ПРОДАЖИ МАТЕРИАЛЬНЫХ И НЕМАТЕРИАЛЬНЫХ АКТИВОВ</t>
  </si>
  <si>
    <t xml:space="preserve">Доходы от продажи земельных участков, находящихся в государственной и муниципальной собственности </t>
  </si>
  <si>
    <t>1 11 01000 00 0000 120</t>
  </si>
  <si>
    <t>Доходы, в виде прибыли, приходящейся на доли в уставных (складочных) капиаталах хозяйственных товарищств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</si>
  <si>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1 11 07015 05 0000 120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</si>
  <si>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</si>
  <si>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2 02 35082 05 0000 150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</si>
  <si>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</si>
  <si>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Субсидии на выплату разовой материальной помощи остро нуждающимся гражданам за счет резервного фонда Администрации Приморского края</t>
  </si>
  <si>
    <t xml:space="preserve">  к проекту муниципального  правового акта </t>
  </si>
  <si>
    <t xml:space="preserve">Пограничного муниципального округа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</si>
</sst>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horizontal="justify" vertical="top" wrapText="1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Alignment="1">
      <alignment horizontal="right" indent="15"/>
    </xf>
    <xf numFmtId="0" fontId="2" fillId="0" borderId="0" xfId="0" applyFont="1" applyFill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justify" vertical="top" wrapText="1"/>
    </xf>
    <xf numFmtId="0" fontId="0" fillId="0" borderId="1" xfId="0" applyFill="1" applyBorder="1"/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justify" vertical="top" wrapText="1"/>
    </xf>
    <xf numFmtId="43" fontId="0" fillId="0" borderId="0" xfId="1" applyFont="1" applyFill="1"/>
    <xf numFmtId="49" fontId="0" fillId="0" borderId="0" xfId="1" applyNumberFormat="1" applyFont="1" applyFill="1"/>
    <xf numFmtId="49" fontId="0" fillId="0" borderId="0" xfId="0" applyNumberFormat="1" applyFill="1"/>
    <xf numFmtId="49" fontId="0" fillId="0" borderId="0" xfId="0" applyNumberFormat="1" applyFill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3" fillId="0" borderId="1" xfId="1" applyNumberFormat="1" applyFont="1" applyFill="1" applyBorder="1" applyAlignment="1">
      <alignment horizontal="center" vertical="center"/>
    </xf>
    <xf numFmtId="4" fontId="3" fillId="0" borderId="3" xfId="1" applyNumberFormat="1" applyFont="1" applyFill="1" applyBorder="1" applyAlignment="1">
      <alignment horizontal="center" vertical="center"/>
    </xf>
    <xf numFmtId="4" fontId="2" fillId="2" borderId="1" xfId="1" applyNumberFormat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/>
    </xf>
    <xf numFmtId="4" fontId="3" fillId="2" borderId="1" xfId="1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86"/>
  <sheetViews>
    <sheetView tabSelected="1" zoomScaleNormal="100" workbookViewId="0">
      <selection activeCell="E9" sqref="E9"/>
    </sheetView>
  </sheetViews>
  <sheetFormatPr defaultRowHeight="15" x14ac:dyDescent="0.25"/>
  <cols>
    <col min="1" max="1" width="25.85546875" style="8" customWidth="1"/>
    <col min="2" max="2" width="45.42578125" style="8" customWidth="1"/>
    <col min="3" max="3" width="14.140625" style="8" customWidth="1"/>
    <col min="4" max="4" width="9.42578125" style="8" bestFit="1" customWidth="1"/>
    <col min="5" max="16384" width="9.140625" style="8"/>
  </cols>
  <sheetData>
    <row r="1" spans="1:3" x14ac:dyDescent="0.25">
      <c r="B1" s="42" t="s">
        <v>92</v>
      </c>
      <c r="C1" s="42"/>
    </row>
    <row r="2" spans="1:3" x14ac:dyDescent="0.25">
      <c r="B2" s="42" t="s">
        <v>117</v>
      </c>
      <c r="C2" s="42"/>
    </row>
    <row r="3" spans="1:3" x14ac:dyDescent="0.25">
      <c r="B3" s="42" t="s">
        <v>118</v>
      </c>
      <c r="C3" s="42"/>
    </row>
    <row r="4" spans="1:3" x14ac:dyDescent="0.25">
      <c r="B4" s="43"/>
      <c r="C4" s="42"/>
    </row>
    <row r="7" spans="1:3" x14ac:dyDescent="0.25">
      <c r="B7" s="42" t="s">
        <v>69</v>
      </c>
      <c r="C7" s="42"/>
    </row>
    <row r="8" spans="1:3" x14ac:dyDescent="0.25">
      <c r="B8" s="42" t="s">
        <v>72</v>
      </c>
      <c r="C8" s="42"/>
    </row>
    <row r="9" spans="1:3" x14ac:dyDescent="0.25">
      <c r="B9" s="42" t="s">
        <v>5</v>
      </c>
      <c r="C9" s="42"/>
    </row>
    <row r="10" spans="1:3" x14ac:dyDescent="0.25">
      <c r="B10" s="43" t="s">
        <v>73</v>
      </c>
      <c r="C10" s="42"/>
    </row>
    <row r="11" spans="1:3" x14ac:dyDescent="0.25">
      <c r="A11" s="9"/>
    </row>
    <row r="12" spans="1:3" ht="16.5" x14ac:dyDescent="0.25">
      <c r="A12" s="45" t="s">
        <v>0</v>
      </c>
      <c r="B12" s="45"/>
      <c r="C12" s="45"/>
    </row>
    <row r="13" spans="1:3" ht="16.5" x14ac:dyDescent="0.25">
      <c r="A13" s="45" t="s">
        <v>70</v>
      </c>
      <c r="B13" s="45"/>
      <c r="C13" s="45"/>
    </row>
    <row r="14" spans="1:3" ht="16.5" x14ac:dyDescent="0.25">
      <c r="A14" s="10"/>
      <c r="B14" s="10"/>
      <c r="C14" s="10"/>
    </row>
    <row r="15" spans="1:3" ht="16.5" x14ac:dyDescent="0.25">
      <c r="A15" s="44" t="s">
        <v>4</v>
      </c>
      <c r="B15" s="44"/>
      <c r="C15" s="44"/>
    </row>
    <row r="16" spans="1:3" ht="49.5" x14ac:dyDescent="0.25">
      <c r="A16" s="11" t="s">
        <v>1</v>
      </c>
      <c r="B16" s="7" t="s">
        <v>2</v>
      </c>
      <c r="C16" s="1" t="s">
        <v>3</v>
      </c>
    </row>
    <row r="17" spans="1:4" x14ac:dyDescent="0.25">
      <c r="A17" s="4">
        <v>1</v>
      </c>
      <c r="B17" s="4">
        <v>2</v>
      </c>
      <c r="C17" s="4">
        <v>3</v>
      </c>
    </row>
    <row r="18" spans="1:4" ht="33.75" customHeight="1" x14ac:dyDescent="0.25">
      <c r="A18" s="12" t="s">
        <v>6</v>
      </c>
      <c r="B18" s="13" t="s">
        <v>24</v>
      </c>
      <c r="C18" s="36">
        <f>C19+C21+C23+C27+C29+C34+C38+C42+C40</f>
        <v>228806</v>
      </c>
    </row>
    <row r="19" spans="1:4" ht="20.25" customHeight="1" x14ac:dyDescent="0.25">
      <c r="A19" s="14" t="s">
        <v>7</v>
      </c>
      <c r="B19" s="15" t="s">
        <v>25</v>
      </c>
      <c r="C19" s="37">
        <f>C20</f>
        <v>192350</v>
      </c>
    </row>
    <row r="20" spans="1:4" ht="17.25" customHeight="1" x14ac:dyDescent="0.25">
      <c r="A20" s="14" t="s">
        <v>8</v>
      </c>
      <c r="B20" s="14" t="s">
        <v>26</v>
      </c>
      <c r="C20" s="38">
        <v>192350</v>
      </c>
      <c r="D20" s="31"/>
    </row>
    <row r="21" spans="1:4" ht="69" customHeight="1" x14ac:dyDescent="0.25">
      <c r="A21" s="14" t="s">
        <v>51</v>
      </c>
      <c r="B21" s="3" t="s">
        <v>53</v>
      </c>
      <c r="C21" s="36">
        <f>C22</f>
        <v>3012</v>
      </c>
    </row>
    <row r="22" spans="1:4" ht="60" customHeight="1" x14ac:dyDescent="0.25">
      <c r="A22" s="14" t="s">
        <v>52</v>
      </c>
      <c r="B22" s="2" t="s">
        <v>54</v>
      </c>
      <c r="C22" s="39">
        <v>3012</v>
      </c>
    </row>
    <row r="23" spans="1:4" ht="21.75" customHeight="1" x14ac:dyDescent="0.25">
      <c r="A23" s="16" t="s">
        <v>9</v>
      </c>
      <c r="B23" s="16" t="s">
        <v>27</v>
      </c>
      <c r="C23" s="36">
        <f>C24+C25+C26</f>
        <v>13021</v>
      </c>
    </row>
    <row r="24" spans="1:4" ht="33" customHeight="1" x14ac:dyDescent="0.25">
      <c r="A24" s="14" t="s">
        <v>10</v>
      </c>
      <c r="B24" s="17" t="s">
        <v>28</v>
      </c>
      <c r="C24" s="38">
        <v>11480</v>
      </c>
      <c r="D24" s="31"/>
    </row>
    <row r="25" spans="1:4" ht="22.5" customHeight="1" x14ac:dyDescent="0.25">
      <c r="A25" s="7" t="s">
        <v>11</v>
      </c>
      <c r="B25" s="5" t="s">
        <v>29</v>
      </c>
      <c r="C25" s="38">
        <v>1466</v>
      </c>
      <c r="D25" s="31"/>
    </row>
    <row r="26" spans="1:4" ht="34.5" customHeight="1" x14ac:dyDescent="0.25">
      <c r="A26" s="5" t="s">
        <v>12</v>
      </c>
      <c r="B26" s="18" t="s">
        <v>30</v>
      </c>
      <c r="C26" s="38">
        <v>75</v>
      </c>
      <c r="D26" s="31"/>
    </row>
    <row r="27" spans="1:4" ht="15" customHeight="1" x14ac:dyDescent="0.25">
      <c r="A27" s="16" t="s">
        <v>13</v>
      </c>
      <c r="B27" s="16" t="s">
        <v>31</v>
      </c>
      <c r="C27" s="36">
        <f>C28</f>
        <v>2010</v>
      </c>
    </row>
    <row r="28" spans="1:4" ht="49.5" x14ac:dyDescent="0.25">
      <c r="A28" s="5" t="s">
        <v>14</v>
      </c>
      <c r="B28" s="6" t="s">
        <v>32</v>
      </c>
      <c r="C28" s="38">
        <v>2010</v>
      </c>
      <c r="D28" s="30"/>
    </row>
    <row r="29" spans="1:4" ht="66.75" customHeight="1" x14ac:dyDescent="0.25">
      <c r="A29" s="5" t="s">
        <v>15</v>
      </c>
      <c r="B29" s="5" t="s">
        <v>33</v>
      </c>
      <c r="C29" s="40">
        <f>C31+C33+C30+C32</f>
        <v>12707</v>
      </c>
      <c r="D29" s="32"/>
    </row>
    <row r="30" spans="1:4" ht="115.5" x14ac:dyDescent="0.25">
      <c r="A30" s="26" t="s">
        <v>110</v>
      </c>
      <c r="B30" s="29" t="s">
        <v>111</v>
      </c>
      <c r="C30" s="38">
        <v>64.5</v>
      </c>
      <c r="D30" s="31"/>
    </row>
    <row r="31" spans="1:4" ht="148.5" x14ac:dyDescent="0.25">
      <c r="A31" s="5" t="s">
        <v>16</v>
      </c>
      <c r="B31" s="6" t="s">
        <v>34</v>
      </c>
      <c r="C31" s="39">
        <v>9500</v>
      </c>
    </row>
    <row r="32" spans="1:4" ht="82.5" x14ac:dyDescent="0.25">
      <c r="A32" s="26" t="s">
        <v>112</v>
      </c>
      <c r="B32" s="29" t="s">
        <v>113</v>
      </c>
      <c r="C32" s="38">
        <v>42.5</v>
      </c>
      <c r="D32" s="32"/>
    </row>
    <row r="33" spans="1:4" ht="148.5" x14ac:dyDescent="0.25">
      <c r="A33" s="5" t="s">
        <v>17</v>
      </c>
      <c r="B33" s="6" t="s">
        <v>35</v>
      </c>
      <c r="C33" s="39">
        <v>3100</v>
      </c>
    </row>
    <row r="34" spans="1:4" ht="33" x14ac:dyDescent="0.25">
      <c r="A34" s="5" t="s">
        <v>18</v>
      </c>
      <c r="B34" s="19" t="s">
        <v>36</v>
      </c>
      <c r="C34" s="40">
        <f>C35</f>
        <v>233</v>
      </c>
      <c r="D34" s="32"/>
    </row>
    <row r="35" spans="1:4" ht="33" x14ac:dyDescent="0.25">
      <c r="A35" s="5" t="s">
        <v>19</v>
      </c>
      <c r="B35" s="6" t="s">
        <v>37</v>
      </c>
      <c r="C35" s="39">
        <v>233</v>
      </c>
    </row>
    <row r="36" spans="1:4" ht="49.5" hidden="1" x14ac:dyDescent="0.25">
      <c r="A36" s="7" t="s">
        <v>20</v>
      </c>
      <c r="B36" s="19" t="s">
        <v>38</v>
      </c>
      <c r="C36" s="36">
        <f>C37</f>
        <v>0</v>
      </c>
    </row>
    <row r="37" spans="1:4" ht="82.5" hidden="1" x14ac:dyDescent="0.25">
      <c r="A37" s="7" t="s">
        <v>21</v>
      </c>
      <c r="B37" s="19" t="s">
        <v>39</v>
      </c>
      <c r="C37" s="39"/>
    </row>
    <row r="38" spans="1:4" ht="49.5" x14ac:dyDescent="0.25">
      <c r="A38" s="5" t="s">
        <v>61</v>
      </c>
      <c r="B38" s="19" t="s">
        <v>62</v>
      </c>
      <c r="C38" s="36">
        <f>C39</f>
        <v>2052</v>
      </c>
    </row>
    <row r="39" spans="1:4" ht="33" x14ac:dyDescent="0.25">
      <c r="A39" s="5" t="s">
        <v>63</v>
      </c>
      <c r="B39" s="6" t="s">
        <v>64</v>
      </c>
      <c r="C39" s="39">
        <v>2052</v>
      </c>
    </row>
    <row r="40" spans="1:4" ht="49.5" x14ac:dyDescent="0.25">
      <c r="A40" s="26" t="s">
        <v>20</v>
      </c>
      <c r="B40" s="27" t="s">
        <v>108</v>
      </c>
      <c r="C40" s="39">
        <f>C41</f>
        <v>780</v>
      </c>
    </row>
    <row r="41" spans="1:4" ht="49.5" x14ac:dyDescent="0.25">
      <c r="A41" s="26" t="s">
        <v>21</v>
      </c>
      <c r="B41" s="28" t="s">
        <v>109</v>
      </c>
      <c r="C41" s="38">
        <v>780</v>
      </c>
      <c r="D41" s="32"/>
    </row>
    <row r="42" spans="1:4" ht="33" x14ac:dyDescent="0.25">
      <c r="A42" s="5" t="s">
        <v>22</v>
      </c>
      <c r="B42" s="19" t="s">
        <v>40</v>
      </c>
      <c r="C42" s="40">
        <v>2641</v>
      </c>
      <c r="D42" s="32"/>
    </row>
    <row r="43" spans="1:4" ht="35.25" customHeight="1" x14ac:dyDescent="0.25">
      <c r="A43" s="20" t="s">
        <v>23</v>
      </c>
      <c r="B43" s="20" t="s">
        <v>41</v>
      </c>
      <c r="C43" s="41">
        <f>C45+C46+C61+C62+C63+C78+C80+C81+C82+C84+C85+C79</f>
        <v>340707.00999999995</v>
      </c>
    </row>
    <row r="44" spans="1:4" ht="82.5" hidden="1" x14ac:dyDescent="0.25">
      <c r="A44" s="5" t="s">
        <v>57</v>
      </c>
      <c r="B44" s="21" t="s">
        <v>58</v>
      </c>
      <c r="C44" s="35"/>
    </row>
    <row r="45" spans="1:4" ht="66" x14ac:dyDescent="0.25">
      <c r="A45" s="5" t="s">
        <v>93</v>
      </c>
      <c r="B45" s="21" t="s">
        <v>94</v>
      </c>
      <c r="C45" s="34">
        <v>12201</v>
      </c>
      <c r="D45" s="32"/>
    </row>
    <row r="46" spans="1:4" ht="33" x14ac:dyDescent="0.25">
      <c r="A46" s="5" t="s">
        <v>82</v>
      </c>
      <c r="B46" s="21" t="s">
        <v>81</v>
      </c>
      <c r="C46" s="35">
        <f>C48+C49+C50+C51+C52+C53+C54+C55+C56+C57+C58+C59+C60</f>
        <v>65267.689999999988</v>
      </c>
    </row>
    <row r="47" spans="1:4" ht="16.5" x14ac:dyDescent="0.25">
      <c r="A47" s="5"/>
      <c r="B47" s="21" t="s">
        <v>85</v>
      </c>
      <c r="C47" s="35"/>
    </row>
    <row r="48" spans="1:4" ht="115.5" x14ac:dyDescent="0.25">
      <c r="A48" s="5"/>
      <c r="B48" s="22" t="s">
        <v>95</v>
      </c>
      <c r="C48" s="39">
        <v>5970</v>
      </c>
    </row>
    <row r="49" spans="1:4" ht="49.5" x14ac:dyDescent="0.25">
      <c r="A49" s="5"/>
      <c r="B49" s="21" t="s">
        <v>86</v>
      </c>
      <c r="C49" s="35">
        <v>10456.52</v>
      </c>
    </row>
    <row r="50" spans="1:4" ht="82.5" x14ac:dyDescent="0.25">
      <c r="A50" s="5"/>
      <c r="B50" s="22" t="s">
        <v>88</v>
      </c>
      <c r="C50" s="35">
        <v>211.71</v>
      </c>
    </row>
    <row r="51" spans="1:4" ht="49.5" x14ac:dyDescent="0.25">
      <c r="A51" s="5"/>
      <c r="B51" s="22" t="s">
        <v>89</v>
      </c>
      <c r="C51" s="35">
        <v>146.1</v>
      </c>
    </row>
    <row r="52" spans="1:4" ht="33" x14ac:dyDescent="0.25">
      <c r="A52" s="5"/>
      <c r="B52" s="22" t="s">
        <v>90</v>
      </c>
      <c r="C52" s="35">
        <v>3662</v>
      </c>
    </row>
    <row r="53" spans="1:4" ht="66" x14ac:dyDescent="0.25">
      <c r="A53" s="5"/>
      <c r="B53" s="22" t="s">
        <v>91</v>
      </c>
      <c r="C53" s="35">
        <v>5721.89</v>
      </c>
    </row>
    <row r="54" spans="1:4" ht="82.5" x14ac:dyDescent="0.25">
      <c r="A54" s="5"/>
      <c r="B54" s="22" t="s">
        <v>98</v>
      </c>
      <c r="C54" s="35">
        <v>1860.6</v>
      </c>
    </row>
    <row r="55" spans="1:4" ht="82.5" x14ac:dyDescent="0.25">
      <c r="A55" s="5"/>
      <c r="B55" s="22" t="s">
        <v>99</v>
      </c>
      <c r="C55" s="34">
        <v>5556.65</v>
      </c>
      <c r="D55" s="32"/>
    </row>
    <row r="56" spans="1:4" ht="82.5" x14ac:dyDescent="0.25">
      <c r="A56" s="5"/>
      <c r="B56" s="22" t="s">
        <v>100</v>
      </c>
      <c r="C56" s="35">
        <v>676.56</v>
      </c>
    </row>
    <row r="57" spans="1:4" ht="33" x14ac:dyDescent="0.25">
      <c r="A57" s="5"/>
      <c r="B57" s="22" t="s">
        <v>101</v>
      </c>
      <c r="C57" s="34">
        <v>1413.23</v>
      </c>
      <c r="D57" s="32"/>
    </row>
    <row r="58" spans="1:4" ht="49.5" x14ac:dyDescent="0.25">
      <c r="A58" s="5"/>
      <c r="B58" s="22" t="s">
        <v>102</v>
      </c>
      <c r="C58" s="34">
        <v>16192.95</v>
      </c>
      <c r="D58" s="32"/>
    </row>
    <row r="59" spans="1:4" ht="82.5" x14ac:dyDescent="0.25">
      <c r="A59" s="5"/>
      <c r="B59" s="22" t="s">
        <v>107</v>
      </c>
      <c r="C59" s="34">
        <v>12894.48</v>
      </c>
      <c r="D59" s="32"/>
    </row>
    <row r="60" spans="1:4" ht="70.5" customHeight="1" x14ac:dyDescent="0.25">
      <c r="A60" s="5"/>
      <c r="B60" s="22" t="s">
        <v>116</v>
      </c>
      <c r="C60" s="34">
        <v>505</v>
      </c>
      <c r="D60" s="32"/>
    </row>
    <row r="61" spans="1:4" ht="82.5" x14ac:dyDescent="0.25">
      <c r="A61" s="5" t="s">
        <v>96</v>
      </c>
      <c r="B61" s="22" t="s">
        <v>87</v>
      </c>
      <c r="C61" s="35">
        <v>3194.36</v>
      </c>
    </row>
    <row r="62" spans="1:4" ht="36.75" customHeight="1" x14ac:dyDescent="0.25">
      <c r="A62" s="5" t="s">
        <v>105</v>
      </c>
      <c r="B62" s="22" t="s">
        <v>106</v>
      </c>
      <c r="C62" s="35">
        <v>647.39</v>
      </c>
    </row>
    <row r="63" spans="1:4" ht="66" x14ac:dyDescent="0.25">
      <c r="A63" s="5" t="s">
        <v>78</v>
      </c>
      <c r="B63" s="6" t="s">
        <v>43</v>
      </c>
      <c r="C63" s="35">
        <f>C65+C66+C67+C68+C69+C70+C71+C72+C73+C74+C75+C76+C77</f>
        <v>244284.09</v>
      </c>
    </row>
    <row r="64" spans="1:4" ht="16.5" x14ac:dyDescent="0.25">
      <c r="A64" s="18"/>
      <c r="B64" s="18" t="s">
        <v>44</v>
      </c>
      <c r="C64" s="35"/>
    </row>
    <row r="65" spans="1:4" ht="82.5" x14ac:dyDescent="0.25">
      <c r="A65" s="18"/>
      <c r="B65" s="6" t="s">
        <v>55</v>
      </c>
      <c r="C65" s="39">
        <v>50359</v>
      </c>
    </row>
    <row r="66" spans="1:4" ht="84" customHeight="1" x14ac:dyDescent="0.25">
      <c r="A66" s="18"/>
      <c r="B66" s="6" t="s">
        <v>66</v>
      </c>
      <c r="C66" s="35">
        <v>1137.9000000000001</v>
      </c>
    </row>
    <row r="67" spans="1:4" ht="66" x14ac:dyDescent="0.25">
      <c r="A67" s="18"/>
      <c r="B67" s="6" t="s">
        <v>45</v>
      </c>
      <c r="C67" s="35">
        <v>747.16</v>
      </c>
    </row>
    <row r="68" spans="1:4" ht="82.5" x14ac:dyDescent="0.25">
      <c r="A68" s="18"/>
      <c r="B68" s="6" t="s">
        <v>46</v>
      </c>
      <c r="C68" s="35">
        <v>13559.46</v>
      </c>
    </row>
    <row r="69" spans="1:4" ht="51.75" customHeight="1" x14ac:dyDescent="0.25">
      <c r="A69" s="18"/>
      <c r="B69" s="6" t="s">
        <v>47</v>
      </c>
      <c r="C69" s="35">
        <v>737.87</v>
      </c>
    </row>
    <row r="70" spans="1:4" ht="88.5" customHeight="1" x14ac:dyDescent="0.25">
      <c r="A70" s="18"/>
      <c r="B70" s="6" t="s">
        <v>97</v>
      </c>
      <c r="C70" s="35">
        <v>12081.45</v>
      </c>
    </row>
    <row r="71" spans="1:4" ht="139.5" customHeight="1" x14ac:dyDescent="0.25">
      <c r="A71" s="18"/>
      <c r="B71" s="6" t="s">
        <v>68</v>
      </c>
      <c r="C71" s="39">
        <v>138709</v>
      </c>
    </row>
    <row r="72" spans="1:4" ht="70.5" customHeight="1" x14ac:dyDescent="0.25">
      <c r="A72" s="23"/>
      <c r="B72" s="6" t="s">
        <v>48</v>
      </c>
      <c r="C72" s="35">
        <v>3065.06</v>
      </c>
    </row>
    <row r="73" spans="1:4" ht="103.5" customHeight="1" x14ac:dyDescent="0.25">
      <c r="A73" s="23"/>
      <c r="B73" s="6" t="s">
        <v>49</v>
      </c>
      <c r="C73" s="35">
        <v>2.4700000000000002</v>
      </c>
    </row>
    <row r="74" spans="1:4" ht="137.25" customHeight="1" x14ac:dyDescent="0.25">
      <c r="A74" s="23"/>
      <c r="B74" s="6" t="s">
        <v>56</v>
      </c>
      <c r="C74" s="35">
        <v>374.49</v>
      </c>
      <c r="D74" s="24"/>
    </row>
    <row r="75" spans="1:4" ht="85.5" customHeight="1" x14ac:dyDescent="0.25">
      <c r="A75" s="23"/>
      <c r="B75" s="6" t="s">
        <v>77</v>
      </c>
      <c r="C75" s="34">
        <v>20957.009999999998</v>
      </c>
      <c r="D75" s="33"/>
    </row>
    <row r="76" spans="1:4" ht="182.25" customHeight="1" x14ac:dyDescent="0.25">
      <c r="A76" s="23"/>
      <c r="B76" s="6" t="s">
        <v>79</v>
      </c>
      <c r="C76" s="35">
        <v>3.22</v>
      </c>
      <c r="D76" s="24"/>
    </row>
    <row r="77" spans="1:4" ht="102.75" customHeight="1" x14ac:dyDescent="0.25">
      <c r="A77" s="23"/>
      <c r="B77" s="6" t="s">
        <v>80</v>
      </c>
      <c r="C77" s="39">
        <v>2550</v>
      </c>
      <c r="D77" s="24"/>
    </row>
    <row r="78" spans="1:4" ht="132" x14ac:dyDescent="0.25">
      <c r="A78" s="7" t="s">
        <v>83</v>
      </c>
      <c r="B78" s="6" t="s">
        <v>65</v>
      </c>
      <c r="C78" s="39">
        <v>5224</v>
      </c>
    </row>
    <row r="79" spans="1:4" ht="99" x14ac:dyDescent="0.25">
      <c r="A79" s="7" t="s">
        <v>114</v>
      </c>
      <c r="B79" s="6" t="s">
        <v>115</v>
      </c>
      <c r="C79" s="38">
        <v>4608.3599999999997</v>
      </c>
      <c r="D79" s="32"/>
    </row>
    <row r="80" spans="1:4" ht="66" x14ac:dyDescent="0.25">
      <c r="A80" s="5" t="s">
        <v>84</v>
      </c>
      <c r="B80" s="6" t="s">
        <v>42</v>
      </c>
      <c r="C80" s="35">
        <v>555.32000000000005</v>
      </c>
    </row>
    <row r="81" spans="1:4" ht="115.5" x14ac:dyDescent="0.25">
      <c r="A81" s="5" t="s">
        <v>76</v>
      </c>
      <c r="B81" s="6" t="s">
        <v>71</v>
      </c>
      <c r="C81" s="35">
        <v>22.66</v>
      </c>
    </row>
    <row r="82" spans="1:4" ht="66.75" customHeight="1" x14ac:dyDescent="0.25">
      <c r="A82" s="5" t="s">
        <v>75</v>
      </c>
      <c r="B82" s="6" t="s">
        <v>67</v>
      </c>
      <c r="C82" s="35">
        <v>2337.0500000000002</v>
      </c>
    </row>
    <row r="83" spans="1:4" ht="115.5" hidden="1" x14ac:dyDescent="0.25">
      <c r="A83" s="7" t="s">
        <v>59</v>
      </c>
      <c r="B83" s="6" t="s">
        <v>60</v>
      </c>
      <c r="C83" s="35"/>
    </row>
    <row r="84" spans="1:4" ht="115.5" x14ac:dyDescent="0.25">
      <c r="A84" s="7" t="s">
        <v>74</v>
      </c>
      <c r="B84" s="6" t="s">
        <v>60</v>
      </c>
      <c r="C84" s="39">
        <v>1360</v>
      </c>
    </row>
    <row r="85" spans="1:4" ht="115.5" x14ac:dyDescent="0.25">
      <c r="A85" s="7" t="s">
        <v>103</v>
      </c>
      <c r="B85" s="6" t="s">
        <v>104</v>
      </c>
      <c r="C85" s="34">
        <v>1005.09</v>
      </c>
      <c r="D85" s="32"/>
    </row>
    <row r="86" spans="1:4" ht="16.5" x14ac:dyDescent="0.25">
      <c r="A86" s="23"/>
      <c r="B86" s="25" t="s">
        <v>50</v>
      </c>
      <c r="C86" s="41">
        <f>C18+C43</f>
        <v>569513.01</v>
      </c>
    </row>
  </sheetData>
  <mergeCells count="11">
    <mergeCell ref="B1:C1"/>
    <mergeCell ref="B2:C2"/>
    <mergeCell ref="B3:C3"/>
    <mergeCell ref="B4:C4"/>
    <mergeCell ref="A15:C15"/>
    <mergeCell ref="B7:C7"/>
    <mergeCell ref="B8:C8"/>
    <mergeCell ref="B9:C9"/>
    <mergeCell ref="A12:C12"/>
    <mergeCell ref="A13:C13"/>
    <mergeCell ref="B10:C10"/>
  </mergeCells>
  <pageMargins left="0.70866141732283472" right="0.70866141732283472" top="0.74803149606299213" bottom="0.74803149606299213" header="0.31496062992125984" footer="0.31496062992125984"/>
  <pageSetup paperSize="9" fitToHeight="7" orientation="portrait" verticalDpi="0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Company>DNS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2019-11-20T06:05:14Z</cp:lastPrinted>
  <dcterms:created xsi:type="dcterms:W3CDTF">2014-10-15T01:16:52Z</dcterms:created>
  <dcterms:modified xsi:type="dcterms:W3CDTF">2019-12-09T09:56:35Z</dcterms:modified>
</cp:coreProperties>
</file>